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60" windowWidth="13770" windowHeight="9345"/>
  </bookViews>
  <sheets>
    <sheet name="逕博名額表" sheetId="2" r:id="rId1"/>
  </sheets>
  <externalReferences>
    <externalReference r:id="rId2"/>
  </externalReferences>
  <definedNames>
    <definedName name="_xlnm.Print_Area" localSheetId="0">逕博名額表!$A$1:$D$50</definedName>
  </definedNames>
  <calcPr calcId="145621"/>
</workbook>
</file>

<file path=xl/calcChain.xml><?xml version="1.0" encoding="utf-8"?>
<calcChain xmlns="http://schemas.openxmlformats.org/spreadsheetml/2006/main">
  <c r="F47" i="2" l="1"/>
  <c r="G47" i="2"/>
  <c r="H47" i="2"/>
  <c r="E47" i="2"/>
  <c r="D47" i="2" l="1"/>
  <c r="C31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2" i="2"/>
  <c r="C33" i="2"/>
  <c r="C34" i="2"/>
  <c r="C35" i="2"/>
  <c r="C36" i="2"/>
  <c r="C38" i="2"/>
  <c r="C39" i="2"/>
  <c r="C40" i="2"/>
  <c r="C41" i="2"/>
  <c r="C42" i="2"/>
  <c r="C43" i="2"/>
  <c r="C44" i="2"/>
  <c r="C45" i="2"/>
  <c r="C46" i="2"/>
  <c r="C4" i="2"/>
  <c r="C47" i="2" l="1"/>
</calcChain>
</file>

<file path=xl/sharedStrings.xml><?xml version="1.0" encoding="utf-8"?>
<sst xmlns="http://schemas.openxmlformats.org/spreadsheetml/2006/main" count="74" uniqueCount="66">
  <si>
    <t>人類學研究所</t>
  </si>
  <si>
    <t>工程與系統科學系</t>
  </si>
  <si>
    <t>工業工程與工程管理學系</t>
  </si>
  <si>
    <t>中國文學系</t>
  </si>
  <si>
    <t>分子與細胞生物研究所</t>
  </si>
  <si>
    <t>分子醫學研究所</t>
  </si>
  <si>
    <t>化學工程學系</t>
  </si>
  <si>
    <t>化學系</t>
  </si>
  <si>
    <t>天文研究所</t>
  </si>
  <si>
    <t>台灣文學研究所</t>
  </si>
  <si>
    <t>生技產業博士學位學程</t>
  </si>
  <si>
    <t>生物科技研究所</t>
  </si>
  <si>
    <t>生物資訊與結構生物研究所</t>
  </si>
  <si>
    <t>光電工程研究所</t>
  </si>
  <si>
    <t>材料科學工程學系</t>
  </si>
  <si>
    <t>奈米工程與微系統研究所</t>
  </si>
  <si>
    <t>服務科學研究所</t>
  </si>
  <si>
    <t>物理學系</t>
  </si>
  <si>
    <t>社會學研究所</t>
  </si>
  <si>
    <t>科技法律研究所</t>
  </si>
  <si>
    <t>科技管理研究所</t>
  </si>
  <si>
    <t>核子工程與科學研究所</t>
  </si>
  <si>
    <t>動力機械工程學系</t>
  </si>
  <si>
    <t>統計學研究所</t>
  </si>
  <si>
    <t>通訊工程研究所</t>
  </si>
  <si>
    <t>經濟學系</t>
  </si>
  <si>
    <t>資訊工程學系</t>
  </si>
  <si>
    <t>資訊系統與應用研究所</t>
  </si>
  <si>
    <t>跨院國際博士班學位學程</t>
  </si>
  <si>
    <t>電子工程研究所</t>
  </si>
  <si>
    <t>電機工程學系</t>
  </si>
  <si>
    <t>語言學研究所</t>
  </si>
  <si>
    <t>數學系</t>
  </si>
  <si>
    <t>歷史研究所</t>
  </si>
  <si>
    <t>學院</t>
    <phoneticPr fontId="2" type="noConversion"/>
  </si>
  <si>
    <t>系所組別</t>
    <phoneticPr fontId="2" type="noConversion"/>
  </si>
  <si>
    <t>教育部總量核定招生名額 (A)</t>
    <phoneticPr fontId="5" type="noConversion"/>
  </si>
  <si>
    <t>人社院</t>
    <phoneticPr fontId="2" type="noConversion"/>
  </si>
  <si>
    <t>工學院</t>
    <phoneticPr fontId="2" type="noConversion"/>
  </si>
  <si>
    <t>生科院</t>
    <phoneticPr fontId="2" type="noConversion"/>
  </si>
  <si>
    <t>科管院</t>
    <phoneticPr fontId="2" type="noConversion"/>
  </si>
  <si>
    <t>原科院</t>
    <phoneticPr fontId="2" type="noConversion"/>
  </si>
  <si>
    <t>教務處</t>
    <phoneticPr fontId="2" type="noConversion"/>
  </si>
  <si>
    <t>理學院</t>
    <phoneticPr fontId="2" type="noConversion"/>
  </si>
  <si>
    <t>先進光源科技博士學位學程</t>
    <phoneticPr fontId="2" type="noConversion"/>
  </si>
  <si>
    <t>電資院</t>
    <phoneticPr fontId="2" type="noConversion"/>
  </si>
  <si>
    <t>合計</t>
    <phoneticPr fontId="2" type="noConversion"/>
  </si>
  <si>
    <t>逕讀博士班可核准名額 (B)=(A*40%)</t>
  </si>
  <si>
    <t>教育心理與諮商學系</t>
  </si>
  <si>
    <t>臺灣語言研究與教學研究所</t>
  </si>
  <si>
    <t>系統神經科學研究所</t>
  </si>
  <si>
    <t>計量財務金融學系</t>
  </si>
  <si>
    <t>竹師教育學院</t>
    <phoneticPr fontId="2" type="noConversion"/>
  </si>
  <si>
    <t>前瞻功能材料產業博士學位學程</t>
    <phoneticPr fontId="2" type="noConversion"/>
  </si>
  <si>
    <t>教育與學習科技學系</t>
    <phoneticPr fontId="2" type="noConversion"/>
  </si>
  <si>
    <t>生醫工程與環境科學系一般組</t>
  </si>
  <si>
    <t>生醫工程與環境科學系生醫工程產業組</t>
  </si>
  <si>
    <t>108學年度辦理學士班、碩士班逕行修讀博士學位學生名額表</t>
    <phoneticPr fontId="5" type="noConversion"/>
  </si>
  <si>
    <t xml:space="preserve">註一：學、碩逕博應納入博士班招生名額內，以當學年度博士班核定招生名額40%為限，並得於學院內留用。惟各系所博士班各管道招生名額（含各次學、碩逕博、博士班甄試、博士班考試）仍不得逾該系所之招生名額，否則無法提報教育部；倘日後教育部認為應從嚴以系、所、院、學位學程為採計單位來認定40%時，則應符合教育部規定計算，合先敘明。
註二： 為維持博士班考試管道已列有招生名額之各系所仍可對外公開招生，受理第一、二次學、碩逕博可使用名額比例，為各系所招生名額之40%，倘這兩階段學、碩逕博合計欲逾40%時，則該系所應專簽會辦招生組及註冊組後，送教務長同意。
註三：各系所總招生名額在2名（含）以下者，可免專簽逕先使用1名於第一次或第二次學逕、碩逕博。但該系所仍應預留招生名額以供辦理博士班考試管道對外招生。 </t>
    <phoneticPr fontId="2" type="noConversion"/>
  </si>
  <si>
    <t>第一次逕博</t>
    <phoneticPr fontId="2" type="noConversion"/>
  </si>
  <si>
    <t>第二次逕博</t>
    <phoneticPr fontId="2" type="noConversion"/>
  </si>
  <si>
    <t>第三次逕博</t>
    <phoneticPr fontId="2" type="noConversion"/>
  </si>
  <si>
    <t>碩逕</t>
    <phoneticPr fontId="2" type="noConversion"/>
  </si>
  <si>
    <t>學逕</t>
    <phoneticPr fontId="2" type="noConversion"/>
  </si>
  <si>
    <t>名額內</t>
    <phoneticPr fontId="2" type="noConversion"/>
  </si>
  <si>
    <t>外加名額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</si>
</sst>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.95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9" tint="-0.249977111117893"/>
      <name val="新細明體"/>
      <family val="1"/>
      <charset val="136"/>
    </font>
    <font>
      <sz val="10"/>
      <color theme="9" tint="-0.249977111117893"/>
      <name val="新細明體"/>
      <family val="1"/>
      <charset val="136"/>
      <scheme val="minor"/>
    </font>
    <font>
      <sz val="11.95"/>
      <color indexed="8"/>
      <name val="新細明體"/>
      <family val="1"/>
      <charset val="136"/>
    </font>
    <font>
      <sz val="16"/>
      <name val="華康楷書體W3"/>
      <family val="4"/>
      <charset val="136"/>
    </font>
    <font>
      <sz val="16"/>
      <color theme="1"/>
      <name val="新細明體"/>
      <family val="2"/>
      <charset val="136"/>
      <scheme val="minor"/>
    </font>
    <font>
      <b/>
      <sz val="10"/>
      <color indexed="8"/>
      <name val="新細明體"/>
      <family val="1"/>
      <charset val="136"/>
    </font>
    <font>
      <b/>
      <sz val="1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/>
    <xf numFmtId="0" fontId="13" fillId="0" borderId="0" xfId="0" applyFont="1">
      <alignment vertical="center"/>
    </xf>
    <xf numFmtId="0" fontId="3" fillId="0" borderId="4" xfId="0" applyFont="1" applyFill="1" applyBorder="1" applyAlignment="1" applyProtection="1">
      <alignment horizontal="left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10" fillId="3" borderId="4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 readingOrder="1"/>
      <protection locked="0"/>
    </xf>
    <xf numFmtId="1" fontId="8" fillId="0" borderId="4" xfId="0" applyNumberFormat="1" applyFont="1" applyBorder="1" applyAlignment="1">
      <alignment horizontal="center" vertical="center" wrapText="1" readingOrder="1"/>
    </xf>
    <xf numFmtId="0" fontId="0" fillId="0" borderId="4" xfId="0" applyBorder="1">
      <alignment vertical="center"/>
    </xf>
    <xf numFmtId="0" fontId="0" fillId="0" borderId="4" xfId="0" applyBorder="1" applyAlignment="1"/>
    <xf numFmtId="0" fontId="16" fillId="0" borderId="4" xfId="0" applyFont="1" applyFill="1" applyBorder="1" applyAlignment="1" applyProtection="1">
      <alignment horizontal="left" vertical="center" wrapText="1" readingOrder="1"/>
      <protection locked="0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left" vertical="center" wrapText="1" readingOrder="1"/>
      <protection locked="0"/>
    </xf>
    <xf numFmtId="0" fontId="0" fillId="4" borderId="4" xfId="0" applyFill="1" applyBorder="1">
      <alignment vertical="center"/>
    </xf>
    <xf numFmtId="0" fontId="0" fillId="4" borderId="4" xfId="0" applyFill="1" applyBorder="1" applyAlignment="1"/>
    <xf numFmtId="0" fontId="0" fillId="3" borderId="4" xfId="0" applyFill="1" applyBorder="1">
      <alignment vertical="center"/>
    </xf>
    <xf numFmtId="0" fontId="0" fillId="3" borderId="4" xfId="0" applyFill="1" applyBorder="1" applyAlignment="1"/>
    <xf numFmtId="0" fontId="10" fillId="5" borderId="4" xfId="1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1" fillId="4" borderId="4" xfId="0" applyFont="1" applyFill="1" applyBorder="1">
      <alignment vertical="center"/>
    </xf>
    <xf numFmtId="0" fontId="21" fillId="3" borderId="4" xfId="0" applyFont="1" applyFill="1" applyBorder="1">
      <alignment vertical="center"/>
    </xf>
    <xf numFmtId="0" fontId="14" fillId="2" borderId="5" xfId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 readingOrder="1"/>
      <protection locked="0"/>
    </xf>
    <xf numFmtId="0" fontId="0" fillId="0" borderId="3" xfId="0" applyBorder="1" applyAlignment="1">
      <alignment horizontal="left" vertical="center" wrapText="1" readingOrder="1"/>
    </xf>
    <xf numFmtId="0" fontId="0" fillId="0" borderId="6" xfId="0" applyBorder="1" applyAlignment="1">
      <alignment horizontal="left" vertical="center" wrapText="1" readingOrder="1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3">
    <cellStyle name="一般" xfId="0" builtinId="0"/>
    <cellStyle name="一般_各年度碩士逕讀博士班可核定名額" xfId="1"/>
    <cellStyle name="一般_梁大哥_100年度碩士逕讀博士班可核定名額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oudrise\AppData\Local\Microsoft\Windows\Temporary%20Internet%20Files\Content.Outlook\5ADGKI6Z\108&#21338;&#26680;&#23450;&#21517;&#38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博"/>
    </sheetNames>
    <sheetDataSet>
      <sheetData sheetId="0">
        <row r="1">
          <cell r="C1" t="str">
            <v>系所(組)名稱</v>
          </cell>
          <cell r="D1" t="str">
            <v>107
學年度核定招生名額</v>
          </cell>
          <cell r="E1" t="str">
            <v>108學年度分配名額</v>
          </cell>
        </row>
        <row r="2">
          <cell r="E2" t="str">
            <v>博士班</v>
          </cell>
        </row>
        <row r="3">
          <cell r="E3" t="str">
            <v>班數</v>
          </cell>
          <cell r="F3" t="str">
            <v>甄試入學</v>
          </cell>
          <cell r="H3" t="str">
            <v>考試入學</v>
          </cell>
          <cell r="J3" t="str">
            <v>小計</v>
          </cell>
        </row>
        <row r="4">
          <cell r="F4" t="str">
            <v>一般生</v>
          </cell>
          <cell r="G4" t="str">
            <v>在職生</v>
          </cell>
          <cell r="H4" t="str">
            <v>一般生</v>
          </cell>
          <cell r="I4" t="str">
            <v>在職生</v>
          </cell>
        </row>
        <row r="5">
          <cell r="C5" t="str">
            <v>數學系</v>
          </cell>
          <cell r="D5">
            <v>3</v>
          </cell>
          <cell r="E5">
            <v>1</v>
          </cell>
          <cell r="F5">
            <v>0</v>
          </cell>
          <cell r="G5">
            <v>0</v>
          </cell>
          <cell r="H5">
            <v>3</v>
          </cell>
          <cell r="I5">
            <v>0</v>
          </cell>
          <cell r="J5">
            <v>3</v>
          </cell>
        </row>
        <row r="6">
          <cell r="C6" t="str">
            <v>物理學系</v>
          </cell>
          <cell r="D6">
            <v>10</v>
          </cell>
          <cell r="E6">
            <v>1</v>
          </cell>
          <cell r="F6">
            <v>4</v>
          </cell>
          <cell r="G6">
            <v>1</v>
          </cell>
          <cell r="H6">
            <v>4</v>
          </cell>
          <cell r="I6">
            <v>1</v>
          </cell>
          <cell r="J6">
            <v>10</v>
          </cell>
        </row>
        <row r="7">
          <cell r="C7" t="str">
            <v>化學系</v>
          </cell>
          <cell r="D7">
            <v>11</v>
          </cell>
          <cell r="E7">
            <v>1</v>
          </cell>
          <cell r="F7">
            <v>5</v>
          </cell>
          <cell r="G7">
            <v>1</v>
          </cell>
          <cell r="H7">
            <v>5</v>
          </cell>
          <cell r="I7">
            <v>0</v>
          </cell>
          <cell r="J7">
            <v>11</v>
          </cell>
        </row>
        <row r="8">
          <cell r="C8" t="str">
            <v>統計學研究所</v>
          </cell>
          <cell r="D8">
            <v>2</v>
          </cell>
          <cell r="E8">
            <v>1</v>
          </cell>
          <cell r="F8">
            <v>2</v>
          </cell>
          <cell r="G8">
            <v>0</v>
          </cell>
          <cell r="H8">
            <v>1</v>
          </cell>
          <cell r="I8">
            <v>0</v>
          </cell>
          <cell r="J8">
            <v>3</v>
          </cell>
        </row>
        <row r="9">
          <cell r="C9" t="str">
            <v>天文研究所</v>
          </cell>
          <cell r="D9">
            <v>2</v>
          </cell>
          <cell r="E9">
            <v>1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  <cell r="J9">
            <v>2</v>
          </cell>
        </row>
        <row r="10">
          <cell r="C10" t="str">
            <v>先進光源科技博士學位學程工程與系統科學組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 t="str">
            <v>先進光源科技博士學位學程物理組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化學工程學系</v>
          </cell>
          <cell r="D12">
            <v>18</v>
          </cell>
          <cell r="E12">
            <v>1</v>
          </cell>
          <cell r="F12">
            <v>11</v>
          </cell>
          <cell r="G12">
            <v>2</v>
          </cell>
          <cell r="H12">
            <v>3</v>
          </cell>
          <cell r="I12">
            <v>2</v>
          </cell>
          <cell r="J12">
            <v>18</v>
          </cell>
        </row>
        <row r="13">
          <cell r="C13" t="str">
            <v>動力機械工程學系</v>
          </cell>
          <cell r="D13">
            <v>16</v>
          </cell>
          <cell r="E13">
            <v>1</v>
          </cell>
          <cell r="F13">
            <v>6</v>
          </cell>
          <cell r="G13">
            <v>2</v>
          </cell>
          <cell r="H13">
            <v>6</v>
          </cell>
          <cell r="I13">
            <v>2</v>
          </cell>
          <cell r="J13">
            <v>16</v>
          </cell>
        </row>
        <row r="14">
          <cell r="C14" t="str">
            <v>材料科學工程學系</v>
          </cell>
          <cell r="D14">
            <v>19</v>
          </cell>
          <cell r="E14">
            <v>1</v>
          </cell>
          <cell r="F14">
            <v>13</v>
          </cell>
          <cell r="G14">
            <v>1</v>
          </cell>
          <cell r="H14">
            <v>4</v>
          </cell>
          <cell r="I14">
            <v>1</v>
          </cell>
          <cell r="J14">
            <v>19</v>
          </cell>
        </row>
        <row r="15">
          <cell r="C15" t="str">
            <v>工業工程與工程管理學系</v>
          </cell>
          <cell r="D15">
            <v>5</v>
          </cell>
          <cell r="E15">
            <v>1</v>
          </cell>
          <cell r="F15">
            <v>2</v>
          </cell>
          <cell r="G15">
            <v>1</v>
          </cell>
          <cell r="H15">
            <v>1</v>
          </cell>
          <cell r="I15">
            <v>1</v>
          </cell>
          <cell r="J15">
            <v>5</v>
          </cell>
        </row>
        <row r="16">
          <cell r="C16" t="str">
            <v>前瞻功能材料產業博士學位學程</v>
          </cell>
          <cell r="D16">
            <v>5</v>
          </cell>
          <cell r="E16">
            <v>2</v>
          </cell>
          <cell r="F16">
            <v>3</v>
          </cell>
          <cell r="G16">
            <v>0</v>
          </cell>
          <cell r="H16">
            <v>2</v>
          </cell>
          <cell r="I16">
            <v>0</v>
          </cell>
          <cell r="J16">
            <v>5</v>
          </cell>
        </row>
        <row r="17">
          <cell r="C17" t="str">
            <v>奈米工程與微系統研究所</v>
          </cell>
          <cell r="D17">
            <v>4</v>
          </cell>
          <cell r="E17">
            <v>1</v>
          </cell>
          <cell r="F17">
            <v>3</v>
          </cell>
          <cell r="G17">
            <v>0</v>
          </cell>
          <cell r="H17">
            <v>2</v>
          </cell>
          <cell r="I17">
            <v>0</v>
          </cell>
          <cell r="J17">
            <v>5</v>
          </cell>
        </row>
        <row r="18">
          <cell r="C18" t="str">
            <v>工程與系統科學系</v>
          </cell>
          <cell r="D18">
            <v>8</v>
          </cell>
          <cell r="E18">
            <v>1</v>
          </cell>
          <cell r="F18">
            <v>5</v>
          </cell>
          <cell r="G18">
            <v>1</v>
          </cell>
          <cell r="H18">
            <v>1</v>
          </cell>
          <cell r="I18">
            <v>1</v>
          </cell>
          <cell r="J18">
            <v>8</v>
          </cell>
        </row>
        <row r="19">
          <cell r="C19" t="str">
            <v>生醫工程與環境科學系</v>
          </cell>
          <cell r="D19">
            <v>8</v>
          </cell>
          <cell r="E19" t="str">
            <v>--</v>
          </cell>
          <cell r="F19" t="str">
            <v>--</v>
          </cell>
          <cell r="G19" t="str">
            <v>--</v>
          </cell>
          <cell r="H19" t="str">
            <v>--</v>
          </cell>
          <cell r="I19" t="str">
            <v>--</v>
          </cell>
          <cell r="J19" t="str">
            <v>--</v>
          </cell>
        </row>
        <row r="20">
          <cell r="C20" t="str">
            <v>生醫工程與環境科學系一般組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8</v>
          </cell>
          <cell r="I20">
            <v>0</v>
          </cell>
          <cell r="J20">
            <v>8</v>
          </cell>
        </row>
        <row r="21">
          <cell r="C21" t="str">
            <v>生醫工程與環境科學系生醫工程產業組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3</v>
          </cell>
        </row>
        <row r="22">
          <cell r="C22" t="str">
            <v>核子工程與科學研究所</v>
          </cell>
          <cell r="D22">
            <v>4</v>
          </cell>
          <cell r="E22">
            <v>1</v>
          </cell>
          <cell r="F22">
            <v>2</v>
          </cell>
          <cell r="G22">
            <v>0</v>
          </cell>
          <cell r="H22">
            <v>1</v>
          </cell>
          <cell r="I22">
            <v>0</v>
          </cell>
          <cell r="J22">
            <v>3</v>
          </cell>
        </row>
        <row r="23">
          <cell r="C23" t="str">
            <v>環境科技博士學位學程(台灣聯合大學系統)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 t="str">
            <v>中國文學系</v>
          </cell>
          <cell r="D24">
            <v>5</v>
          </cell>
          <cell r="E24">
            <v>1</v>
          </cell>
          <cell r="F24">
            <v>0</v>
          </cell>
          <cell r="G24">
            <v>0</v>
          </cell>
          <cell r="H24">
            <v>4</v>
          </cell>
          <cell r="I24">
            <v>0</v>
          </cell>
          <cell r="J24">
            <v>4</v>
          </cell>
        </row>
        <row r="25">
          <cell r="C25" t="str">
            <v>歷史研究所</v>
          </cell>
          <cell r="D25">
            <v>1</v>
          </cell>
          <cell r="E25">
            <v>1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</row>
        <row r="26">
          <cell r="C26" t="str">
            <v>語言學研究所</v>
          </cell>
          <cell r="D26">
            <v>1</v>
          </cell>
          <cell r="E26">
            <v>1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</row>
        <row r="27">
          <cell r="C27" t="str">
            <v>人類學研究所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1</v>
          </cell>
        </row>
        <row r="28">
          <cell r="C28" t="str">
            <v>社會學研究所</v>
          </cell>
          <cell r="D28">
            <v>1</v>
          </cell>
          <cell r="E28">
            <v>1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</row>
        <row r="29">
          <cell r="C29" t="str">
            <v>台灣文學研究所</v>
          </cell>
          <cell r="D29">
            <v>1</v>
          </cell>
          <cell r="E29">
            <v>1</v>
          </cell>
          <cell r="F29">
            <v>1</v>
          </cell>
          <cell r="G29">
            <v>0</v>
          </cell>
          <cell r="H29">
            <v>1</v>
          </cell>
          <cell r="I29">
            <v>0</v>
          </cell>
          <cell r="J29">
            <v>2</v>
          </cell>
        </row>
        <row r="30">
          <cell r="C30" t="str">
            <v>分子與細胞生物研究所</v>
          </cell>
          <cell r="D30">
            <v>4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0</v>
          </cell>
          <cell r="J30">
            <v>3</v>
          </cell>
        </row>
        <row r="31">
          <cell r="C31" t="str">
            <v>分子醫學研究所</v>
          </cell>
          <cell r="D31">
            <v>4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4</v>
          </cell>
        </row>
        <row r="32">
          <cell r="C32" t="str">
            <v>生物資訊與結構生物研究所</v>
          </cell>
          <cell r="D32">
            <v>5</v>
          </cell>
          <cell r="E32">
            <v>1</v>
          </cell>
          <cell r="F32">
            <v>1</v>
          </cell>
          <cell r="G32">
            <v>1</v>
          </cell>
          <cell r="H32">
            <v>2</v>
          </cell>
          <cell r="I32">
            <v>1</v>
          </cell>
          <cell r="J32">
            <v>5</v>
          </cell>
        </row>
        <row r="33">
          <cell r="C33" t="str">
            <v>生物科技研究所</v>
          </cell>
          <cell r="D33">
            <v>5</v>
          </cell>
          <cell r="E33">
            <v>1</v>
          </cell>
          <cell r="F33">
            <v>1</v>
          </cell>
          <cell r="G33">
            <v>1</v>
          </cell>
          <cell r="H33">
            <v>2</v>
          </cell>
          <cell r="I33">
            <v>1</v>
          </cell>
          <cell r="J33">
            <v>5</v>
          </cell>
        </row>
        <row r="34">
          <cell r="C34" t="str">
            <v>系統神經科學研究所</v>
          </cell>
          <cell r="D34">
            <v>2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0</v>
          </cell>
          <cell r="J34">
            <v>3</v>
          </cell>
        </row>
        <row r="35">
          <cell r="C35" t="str">
            <v>跨領域神經科學博士學位學程(台灣聯合大學系統)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 t="str">
            <v>生技產業博士學位學程</v>
          </cell>
          <cell r="D36">
            <v>6</v>
          </cell>
          <cell r="E36">
            <v>1</v>
          </cell>
          <cell r="F36">
            <v>1</v>
          </cell>
          <cell r="G36">
            <v>1</v>
          </cell>
          <cell r="H36">
            <v>2</v>
          </cell>
          <cell r="I36">
            <v>1</v>
          </cell>
          <cell r="J36">
            <v>5</v>
          </cell>
        </row>
        <row r="37">
          <cell r="C37" t="str">
            <v>資訊工程學系</v>
          </cell>
          <cell r="D37">
            <v>10</v>
          </cell>
          <cell r="E37">
            <v>1</v>
          </cell>
          <cell r="F37">
            <v>3</v>
          </cell>
          <cell r="G37">
            <v>1</v>
          </cell>
          <cell r="H37">
            <v>4</v>
          </cell>
          <cell r="I37">
            <v>1</v>
          </cell>
          <cell r="J37">
            <v>9</v>
          </cell>
        </row>
        <row r="38">
          <cell r="C38" t="str">
            <v>電機工程學系</v>
          </cell>
          <cell r="D38">
            <v>15</v>
          </cell>
          <cell r="E38">
            <v>1</v>
          </cell>
          <cell r="F38">
            <v>7</v>
          </cell>
          <cell r="G38">
            <v>1</v>
          </cell>
          <cell r="H38">
            <v>6</v>
          </cell>
          <cell r="I38">
            <v>1</v>
          </cell>
          <cell r="J38">
            <v>15</v>
          </cell>
        </row>
        <row r="39">
          <cell r="C39" t="str">
            <v>通訊工程研究所</v>
          </cell>
          <cell r="D39">
            <v>5</v>
          </cell>
          <cell r="E39">
            <v>1</v>
          </cell>
          <cell r="F39">
            <v>3</v>
          </cell>
          <cell r="G39">
            <v>0</v>
          </cell>
          <cell r="H39">
            <v>1</v>
          </cell>
          <cell r="I39">
            <v>0</v>
          </cell>
          <cell r="J39">
            <v>4</v>
          </cell>
        </row>
        <row r="40">
          <cell r="C40" t="str">
            <v>電子工程研究所</v>
          </cell>
          <cell r="D40">
            <v>9</v>
          </cell>
          <cell r="E40">
            <v>1</v>
          </cell>
          <cell r="F40">
            <v>4</v>
          </cell>
          <cell r="G40">
            <v>1</v>
          </cell>
          <cell r="H40">
            <v>3</v>
          </cell>
          <cell r="I40">
            <v>0</v>
          </cell>
          <cell r="J40">
            <v>8</v>
          </cell>
        </row>
        <row r="41">
          <cell r="C41" t="str">
            <v>資訊系統與應用研究所</v>
          </cell>
          <cell r="D41">
            <v>5</v>
          </cell>
          <cell r="E41">
            <v>1</v>
          </cell>
          <cell r="F41">
            <v>2</v>
          </cell>
          <cell r="G41">
            <v>1</v>
          </cell>
          <cell r="H41">
            <v>1</v>
          </cell>
          <cell r="I41">
            <v>1</v>
          </cell>
          <cell r="J41">
            <v>5</v>
          </cell>
        </row>
        <row r="42">
          <cell r="C42" t="str">
            <v>光電工程研究所</v>
          </cell>
          <cell r="D42">
            <v>5</v>
          </cell>
          <cell r="E42">
            <v>1</v>
          </cell>
          <cell r="F42">
            <v>4</v>
          </cell>
          <cell r="G42">
            <v>0</v>
          </cell>
          <cell r="H42">
            <v>1</v>
          </cell>
          <cell r="I42">
            <v>0</v>
          </cell>
          <cell r="J42">
            <v>5</v>
          </cell>
        </row>
        <row r="43">
          <cell r="C43" t="str">
            <v>光電博士學位學程(台灣聯合大學系統)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C44" t="str">
            <v>社群網路與人智計算國際研究生博士學位學程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計量財務金融學系</v>
          </cell>
          <cell r="D45">
            <v>2</v>
          </cell>
          <cell r="E45">
            <v>1</v>
          </cell>
          <cell r="F45">
            <v>2</v>
          </cell>
          <cell r="G45">
            <v>0</v>
          </cell>
          <cell r="H45">
            <v>1</v>
          </cell>
          <cell r="I45">
            <v>0</v>
          </cell>
          <cell r="J45">
            <v>3</v>
          </cell>
        </row>
        <row r="46">
          <cell r="C46" t="str">
            <v>經濟學系</v>
          </cell>
          <cell r="D46">
            <v>4</v>
          </cell>
          <cell r="E46">
            <v>1</v>
          </cell>
          <cell r="F46">
            <v>0</v>
          </cell>
          <cell r="G46">
            <v>0</v>
          </cell>
          <cell r="H46">
            <v>2</v>
          </cell>
          <cell r="I46">
            <v>1</v>
          </cell>
          <cell r="J46">
            <v>3</v>
          </cell>
        </row>
        <row r="47">
          <cell r="C47" t="str">
            <v>科技管理研究所</v>
          </cell>
          <cell r="D47">
            <v>5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4</v>
          </cell>
        </row>
        <row r="48">
          <cell r="C48" t="str">
            <v>科技法律研究所</v>
          </cell>
          <cell r="D48">
            <v>3</v>
          </cell>
          <cell r="E48">
            <v>1</v>
          </cell>
          <cell r="F48">
            <v>0</v>
          </cell>
          <cell r="G48">
            <v>0</v>
          </cell>
          <cell r="H48">
            <v>2</v>
          </cell>
          <cell r="I48">
            <v>1</v>
          </cell>
          <cell r="J48">
            <v>3</v>
          </cell>
        </row>
        <row r="49">
          <cell r="C49" t="str">
            <v>服務科學研究所</v>
          </cell>
          <cell r="D49">
            <v>2</v>
          </cell>
          <cell r="E49">
            <v>1</v>
          </cell>
          <cell r="F49">
            <v>1</v>
          </cell>
          <cell r="G49">
            <v>0</v>
          </cell>
          <cell r="H49">
            <v>1</v>
          </cell>
          <cell r="I49">
            <v>0</v>
          </cell>
          <cell r="J49">
            <v>2</v>
          </cell>
        </row>
        <row r="50">
          <cell r="C50" t="str">
            <v>臺灣語言研究與教學研究所</v>
          </cell>
          <cell r="D50">
            <v>3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0</v>
          </cell>
          <cell r="J50">
            <v>3</v>
          </cell>
        </row>
        <row r="51">
          <cell r="C51" t="str">
            <v>跨院國際博士班學位學程</v>
          </cell>
          <cell r="D51">
            <v>27</v>
          </cell>
          <cell r="E51">
            <v>3</v>
          </cell>
          <cell r="F51">
            <v>6</v>
          </cell>
          <cell r="G51">
            <v>12</v>
          </cell>
          <cell r="H51">
            <v>3</v>
          </cell>
          <cell r="I51">
            <v>4</v>
          </cell>
          <cell r="J51">
            <v>25</v>
          </cell>
        </row>
        <row r="52">
          <cell r="C52" t="str">
            <v>教育與學習科技學系</v>
          </cell>
          <cell r="D52">
            <v>7</v>
          </cell>
          <cell r="E52">
            <v>1</v>
          </cell>
          <cell r="F52">
            <v>2</v>
          </cell>
          <cell r="G52">
            <v>2</v>
          </cell>
          <cell r="H52">
            <v>1</v>
          </cell>
          <cell r="I52">
            <v>2</v>
          </cell>
          <cell r="J52">
            <v>7</v>
          </cell>
        </row>
        <row r="53">
          <cell r="C53" t="str">
            <v>教育心理與諮商學系</v>
          </cell>
          <cell r="D53">
            <v>2</v>
          </cell>
          <cell r="E53">
            <v>1</v>
          </cell>
          <cell r="F53">
            <v>0</v>
          </cell>
          <cell r="G53">
            <v>0</v>
          </cell>
          <cell r="H53">
            <v>5</v>
          </cell>
          <cell r="I53">
            <v>0</v>
          </cell>
          <cell r="J5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Normal="100" zoomScaleSheetLayoutView="100"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F38" sqref="F38"/>
    </sheetView>
  </sheetViews>
  <sheetFormatPr defaultRowHeight="16.5"/>
  <cols>
    <col min="1" max="1" width="15.625" customWidth="1"/>
    <col min="2" max="2" width="34.5" customWidth="1"/>
    <col min="3" max="3" width="16.5" customWidth="1"/>
    <col min="4" max="4" width="19.875" customWidth="1"/>
  </cols>
  <sheetData>
    <row r="1" spans="1:16" ht="32.25" customHeight="1">
      <c r="A1" s="39" t="s">
        <v>57</v>
      </c>
      <c r="B1" s="40"/>
      <c r="C1" s="40"/>
      <c r="D1" s="40"/>
    </row>
    <row r="2" spans="1:16" s="2" customFormat="1" ht="16.149999999999999" customHeight="1">
      <c r="A2" s="43" t="s">
        <v>34</v>
      </c>
      <c r="B2" s="41" t="s">
        <v>35</v>
      </c>
      <c r="C2" s="41" t="s">
        <v>36</v>
      </c>
      <c r="D2" s="44" t="s">
        <v>47</v>
      </c>
      <c r="E2" s="24" t="s">
        <v>59</v>
      </c>
      <c r="F2" s="25"/>
      <c r="G2" s="25"/>
      <c r="H2" s="26"/>
      <c r="I2" s="27" t="s">
        <v>60</v>
      </c>
      <c r="J2" s="28"/>
      <c r="K2" s="28"/>
      <c r="L2" s="28"/>
      <c r="M2" s="29" t="s">
        <v>61</v>
      </c>
      <c r="N2" s="30"/>
      <c r="O2" s="30"/>
      <c r="P2" s="30"/>
    </row>
    <row r="3" spans="1:16" s="2" customFormat="1" ht="14.25">
      <c r="A3" s="42"/>
      <c r="B3" s="42"/>
      <c r="C3" s="42"/>
      <c r="D3" s="45"/>
      <c r="E3" s="6" t="s">
        <v>62</v>
      </c>
      <c r="F3" s="6" t="s">
        <v>63</v>
      </c>
      <c r="G3" s="5" t="s">
        <v>64</v>
      </c>
      <c r="H3" s="5" t="s">
        <v>65</v>
      </c>
      <c r="I3" s="20" t="s">
        <v>62</v>
      </c>
      <c r="J3" s="20" t="s">
        <v>63</v>
      </c>
      <c r="K3" s="21" t="s">
        <v>64</v>
      </c>
      <c r="L3" s="21" t="s">
        <v>65</v>
      </c>
      <c r="M3" s="20" t="s">
        <v>62</v>
      </c>
      <c r="N3" s="20" t="s">
        <v>63</v>
      </c>
      <c r="O3" s="21" t="s">
        <v>64</v>
      </c>
      <c r="P3" s="21" t="s">
        <v>65</v>
      </c>
    </row>
    <row r="4" spans="1:16">
      <c r="A4" s="35" t="s">
        <v>37</v>
      </c>
      <c r="B4" s="3" t="s">
        <v>0</v>
      </c>
      <c r="C4" s="4">
        <f>VLOOKUP(B4,'[1]108博'!$C:$J,8,FALSE)</f>
        <v>1</v>
      </c>
      <c r="D4" s="10">
        <v>0</v>
      </c>
      <c r="E4" s="16"/>
      <c r="F4" s="16"/>
      <c r="G4" s="18"/>
      <c r="H4" s="18"/>
      <c r="I4" s="11"/>
      <c r="J4" s="11"/>
      <c r="K4" s="11"/>
      <c r="L4" s="11"/>
      <c r="M4" s="11"/>
      <c r="N4" s="11"/>
      <c r="O4" s="11"/>
      <c r="P4" s="11"/>
    </row>
    <row r="5" spans="1:16">
      <c r="A5" s="35"/>
      <c r="B5" s="3" t="s">
        <v>3</v>
      </c>
      <c r="C5" s="4">
        <f>VLOOKUP(B5,'[1]108博'!$C:$J,8,FALSE)</f>
        <v>4</v>
      </c>
      <c r="D5" s="10">
        <v>1</v>
      </c>
      <c r="E5" s="16"/>
      <c r="F5" s="16"/>
      <c r="G5" s="18"/>
      <c r="H5" s="18"/>
      <c r="I5" s="11"/>
      <c r="J5" s="11"/>
      <c r="K5" s="11"/>
      <c r="L5" s="11"/>
      <c r="M5" s="11"/>
      <c r="N5" s="11"/>
      <c r="O5" s="11"/>
      <c r="P5" s="11"/>
    </row>
    <row r="6" spans="1:16">
      <c r="A6" s="35"/>
      <c r="B6" s="3" t="s">
        <v>9</v>
      </c>
      <c r="C6" s="4">
        <f>VLOOKUP(B6,'[1]108博'!$C:$J,8,FALSE)</f>
        <v>2</v>
      </c>
      <c r="D6" s="10">
        <v>1</v>
      </c>
      <c r="E6" s="16"/>
      <c r="F6" s="16"/>
      <c r="G6" s="18"/>
      <c r="H6" s="18"/>
      <c r="I6" s="11"/>
      <c r="J6" s="11"/>
      <c r="K6" s="11"/>
      <c r="L6" s="11"/>
      <c r="M6" s="11"/>
      <c r="N6" s="11"/>
      <c r="O6" s="11"/>
      <c r="P6" s="11"/>
    </row>
    <row r="7" spans="1:16">
      <c r="A7" s="35"/>
      <c r="B7" s="3" t="s">
        <v>18</v>
      </c>
      <c r="C7" s="4">
        <f>VLOOKUP(B7,'[1]108博'!$C:$J,8,FALSE)</f>
        <v>1</v>
      </c>
      <c r="D7" s="10">
        <v>0</v>
      </c>
      <c r="E7" s="16"/>
      <c r="F7" s="16"/>
      <c r="G7" s="18"/>
      <c r="H7" s="18"/>
      <c r="I7" s="11"/>
      <c r="J7" s="11"/>
      <c r="K7" s="11"/>
      <c r="L7" s="11"/>
      <c r="M7" s="11"/>
      <c r="N7" s="11"/>
      <c r="O7" s="11"/>
      <c r="P7" s="11"/>
    </row>
    <row r="8" spans="1:16">
      <c r="A8" s="35"/>
      <c r="B8" s="3" t="s">
        <v>31</v>
      </c>
      <c r="C8" s="4">
        <f>VLOOKUP(B8,'[1]108博'!$C:$J,8,FALSE)</f>
        <v>1</v>
      </c>
      <c r="D8" s="10">
        <v>0</v>
      </c>
      <c r="E8" s="16"/>
      <c r="F8" s="16"/>
      <c r="G8" s="18"/>
      <c r="H8" s="18"/>
      <c r="I8" s="11"/>
      <c r="J8" s="11"/>
      <c r="K8" s="11"/>
      <c r="L8" s="11"/>
      <c r="M8" s="11"/>
      <c r="N8" s="11"/>
      <c r="O8" s="11"/>
      <c r="P8" s="11"/>
    </row>
    <row r="9" spans="1:16">
      <c r="A9" s="35"/>
      <c r="B9" s="3" t="s">
        <v>33</v>
      </c>
      <c r="C9" s="4">
        <f>VLOOKUP(B9,'[1]108博'!$C:$J,8,FALSE)</f>
        <v>1</v>
      </c>
      <c r="D9" s="10">
        <v>0</v>
      </c>
      <c r="E9" s="16"/>
      <c r="F9" s="16"/>
      <c r="G9" s="18"/>
      <c r="H9" s="18"/>
      <c r="I9" s="11"/>
      <c r="J9" s="11"/>
      <c r="K9" s="11"/>
      <c r="L9" s="11"/>
      <c r="M9" s="11"/>
      <c r="N9" s="11"/>
      <c r="O9" s="11"/>
      <c r="P9" s="11"/>
    </row>
    <row r="10" spans="1:16">
      <c r="A10" s="35" t="s">
        <v>38</v>
      </c>
      <c r="B10" s="3" t="s">
        <v>2</v>
      </c>
      <c r="C10" s="4">
        <f>VLOOKUP(B10,'[1]108博'!$C:$J,8,FALSE)</f>
        <v>5</v>
      </c>
      <c r="D10" s="10">
        <v>2</v>
      </c>
      <c r="E10" s="16">
        <v>3</v>
      </c>
      <c r="F10" s="16">
        <v>0</v>
      </c>
      <c r="G10" s="18">
        <v>1</v>
      </c>
      <c r="H10" s="18">
        <v>2</v>
      </c>
      <c r="I10" s="11"/>
      <c r="J10" s="11"/>
      <c r="K10" s="11"/>
      <c r="L10" s="11"/>
      <c r="M10" s="11"/>
      <c r="N10" s="11"/>
      <c r="O10" s="11"/>
      <c r="P10" s="11"/>
    </row>
    <row r="11" spans="1:16">
      <c r="A11" s="35"/>
      <c r="B11" s="3" t="s">
        <v>6</v>
      </c>
      <c r="C11" s="4">
        <f>VLOOKUP(B11,'[1]108博'!$C:$J,8,FALSE)</f>
        <v>18</v>
      </c>
      <c r="D11" s="10">
        <v>7</v>
      </c>
      <c r="E11" s="16">
        <v>2</v>
      </c>
      <c r="F11" s="16">
        <v>3</v>
      </c>
      <c r="G11" s="18">
        <v>4</v>
      </c>
      <c r="H11" s="18">
        <v>1</v>
      </c>
      <c r="I11" s="11"/>
      <c r="J11" s="11"/>
      <c r="K11" s="11"/>
      <c r="L11" s="11"/>
      <c r="M11" s="11"/>
      <c r="N11" s="11"/>
      <c r="O11" s="11"/>
      <c r="P11" s="11"/>
    </row>
    <row r="12" spans="1:16">
      <c r="A12" s="35"/>
      <c r="B12" s="3" t="s">
        <v>14</v>
      </c>
      <c r="C12" s="4">
        <f>VLOOKUP(B12,'[1]108博'!$C:$J,8,FALSE)</f>
        <v>19</v>
      </c>
      <c r="D12" s="10">
        <v>7</v>
      </c>
      <c r="E12" s="16">
        <v>2</v>
      </c>
      <c r="F12" s="16">
        <v>3</v>
      </c>
      <c r="G12" s="18">
        <v>5</v>
      </c>
      <c r="H12" s="18">
        <v>0</v>
      </c>
      <c r="I12" s="11"/>
      <c r="J12" s="11"/>
      <c r="K12" s="11"/>
      <c r="L12" s="11"/>
      <c r="M12" s="11"/>
      <c r="N12" s="11"/>
      <c r="O12" s="11"/>
      <c r="P12" s="11"/>
    </row>
    <row r="13" spans="1:16">
      <c r="A13" s="35"/>
      <c r="B13" s="3" t="s">
        <v>15</v>
      </c>
      <c r="C13" s="4">
        <f>VLOOKUP(B13,'[1]108博'!$C:$J,8,FALSE)</f>
        <v>5</v>
      </c>
      <c r="D13" s="10">
        <v>2</v>
      </c>
      <c r="E13" s="16"/>
      <c r="F13" s="16"/>
      <c r="G13" s="18"/>
      <c r="H13" s="18"/>
      <c r="I13" s="11"/>
      <c r="J13" s="11"/>
      <c r="K13" s="11"/>
      <c r="L13" s="11"/>
      <c r="M13" s="11"/>
      <c r="N13" s="11"/>
      <c r="O13" s="11"/>
      <c r="P13" s="11"/>
    </row>
    <row r="14" spans="1:16">
      <c r="A14" s="35"/>
      <c r="B14" s="3" t="s">
        <v>53</v>
      </c>
      <c r="C14" s="4">
        <f>VLOOKUP(B14,'[1]108博'!$C:$J,8,FALSE)</f>
        <v>5</v>
      </c>
      <c r="D14" s="10">
        <v>2</v>
      </c>
      <c r="E14" s="16"/>
      <c r="F14" s="16"/>
      <c r="G14" s="18"/>
      <c r="H14" s="18"/>
      <c r="I14" s="11"/>
      <c r="J14" s="11"/>
      <c r="K14" s="11"/>
      <c r="L14" s="11"/>
      <c r="M14" s="11"/>
      <c r="N14" s="11"/>
      <c r="O14" s="11"/>
      <c r="P14" s="11"/>
    </row>
    <row r="15" spans="1:16">
      <c r="A15" s="35"/>
      <c r="B15" s="3" t="s">
        <v>22</v>
      </c>
      <c r="C15" s="4">
        <f>VLOOKUP(B15,'[1]108博'!$C:$J,8,FALSE)</f>
        <v>16</v>
      </c>
      <c r="D15" s="10">
        <v>6</v>
      </c>
      <c r="E15" s="16"/>
      <c r="F15" s="16"/>
      <c r="G15" s="18"/>
      <c r="H15" s="18"/>
      <c r="I15" s="11"/>
      <c r="J15" s="11"/>
      <c r="K15" s="11"/>
      <c r="L15" s="11"/>
      <c r="M15" s="11"/>
      <c r="N15" s="11"/>
      <c r="O15" s="11"/>
      <c r="P15" s="11"/>
    </row>
    <row r="16" spans="1:16">
      <c r="A16" s="35" t="s">
        <v>39</v>
      </c>
      <c r="B16" s="3" t="s">
        <v>4</v>
      </c>
      <c r="C16" s="4">
        <f>VLOOKUP(B16,'[1]108博'!$C:$J,8,FALSE)</f>
        <v>3</v>
      </c>
      <c r="D16" s="10">
        <v>1</v>
      </c>
      <c r="E16" s="16">
        <v>2</v>
      </c>
      <c r="F16" s="16">
        <v>0</v>
      </c>
      <c r="G16" s="18">
        <v>1</v>
      </c>
      <c r="H16" s="18">
        <v>1</v>
      </c>
      <c r="I16" s="11"/>
      <c r="J16" s="11"/>
      <c r="K16" s="11"/>
      <c r="L16" s="11"/>
      <c r="M16" s="11"/>
      <c r="N16" s="11"/>
      <c r="O16" s="11"/>
      <c r="P16" s="11"/>
    </row>
    <row r="17" spans="1:16">
      <c r="A17" s="35"/>
      <c r="B17" s="3" t="s">
        <v>5</v>
      </c>
      <c r="C17" s="4">
        <f>VLOOKUP(B17,'[1]108博'!$C:$J,8,FALSE)</f>
        <v>4</v>
      </c>
      <c r="D17" s="10">
        <v>1</v>
      </c>
      <c r="E17" s="16"/>
      <c r="F17" s="16"/>
      <c r="G17" s="18"/>
      <c r="H17" s="18"/>
      <c r="I17" s="11"/>
      <c r="J17" s="11"/>
      <c r="K17" s="11"/>
      <c r="L17" s="11"/>
      <c r="M17" s="11"/>
      <c r="N17" s="11"/>
      <c r="O17" s="11"/>
      <c r="P17" s="11"/>
    </row>
    <row r="18" spans="1:16">
      <c r="A18" s="35"/>
      <c r="B18" s="3" t="s">
        <v>10</v>
      </c>
      <c r="C18" s="4">
        <f>VLOOKUP(B18,'[1]108博'!$C:$J,8,FALSE)</f>
        <v>5</v>
      </c>
      <c r="D18" s="10">
        <v>2</v>
      </c>
      <c r="E18" s="16"/>
      <c r="F18" s="16"/>
      <c r="G18" s="18"/>
      <c r="H18" s="18"/>
      <c r="I18" s="11"/>
      <c r="J18" s="11"/>
      <c r="K18" s="11"/>
      <c r="L18" s="11"/>
      <c r="M18" s="11"/>
      <c r="N18" s="11"/>
      <c r="O18" s="11"/>
      <c r="P18" s="11"/>
    </row>
    <row r="19" spans="1:16">
      <c r="A19" s="35"/>
      <c r="B19" s="3" t="s">
        <v>11</v>
      </c>
      <c r="C19" s="4">
        <f>VLOOKUP(B19,'[1]108博'!$C:$J,8,FALSE)</f>
        <v>5</v>
      </c>
      <c r="D19" s="10">
        <v>2</v>
      </c>
      <c r="E19" s="16">
        <v>1</v>
      </c>
      <c r="F19" s="16">
        <v>0</v>
      </c>
      <c r="G19" s="18">
        <v>1</v>
      </c>
      <c r="H19" s="18">
        <v>0</v>
      </c>
      <c r="I19" s="11"/>
      <c r="J19" s="11"/>
      <c r="K19" s="11"/>
      <c r="L19" s="11"/>
      <c r="M19" s="11"/>
      <c r="N19" s="11"/>
      <c r="O19" s="11"/>
      <c r="P19" s="11"/>
    </row>
    <row r="20" spans="1:16">
      <c r="A20" s="35"/>
      <c r="B20" s="3" t="s">
        <v>12</v>
      </c>
      <c r="C20" s="4">
        <f>VLOOKUP(B20,'[1]108博'!$C:$J,8,FALSE)</f>
        <v>5</v>
      </c>
      <c r="D20" s="10">
        <v>2</v>
      </c>
      <c r="E20" s="16"/>
      <c r="F20" s="16"/>
      <c r="G20" s="18"/>
      <c r="H20" s="18"/>
      <c r="I20" s="11"/>
      <c r="J20" s="11"/>
      <c r="K20" s="11"/>
      <c r="L20" s="11"/>
      <c r="M20" s="11"/>
      <c r="N20" s="11"/>
      <c r="O20" s="11"/>
      <c r="P20" s="11"/>
    </row>
    <row r="21" spans="1:16">
      <c r="A21" s="35"/>
      <c r="B21" s="3" t="s">
        <v>50</v>
      </c>
      <c r="C21" s="4">
        <f>VLOOKUP(B21,'[1]108博'!$C:$J,8,FALSE)</f>
        <v>3</v>
      </c>
      <c r="D21" s="10">
        <v>1</v>
      </c>
      <c r="E21" s="16"/>
      <c r="F21" s="16"/>
      <c r="G21" s="18"/>
      <c r="H21" s="18"/>
      <c r="I21" s="11"/>
      <c r="J21" s="11"/>
      <c r="K21" s="11"/>
      <c r="L21" s="11"/>
      <c r="M21" s="11"/>
      <c r="N21" s="11"/>
      <c r="O21" s="11"/>
      <c r="P21" s="11"/>
    </row>
    <row r="22" spans="1:16" s="1" customFormat="1">
      <c r="A22" s="38" t="s">
        <v>52</v>
      </c>
      <c r="B22" s="3" t="s">
        <v>48</v>
      </c>
      <c r="C22" s="4">
        <f>VLOOKUP(B22,'[1]108博'!$C:$J,8,FALSE)</f>
        <v>5</v>
      </c>
      <c r="D22" s="10">
        <v>2</v>
      </c>
      <c r="E22" s="17"/>
      <c r="F22" s="17"/>
      <c r="G22" s="19"/>
      <c r="H22" s="19"/>
      <c r="I22" s="12"/>
      <c r="J22" s="12"/>
      <c r="K22" s="12"/>
      <c r="L22" s="12"/>
      <c r="M22" s="12"/>
      <c r="N22" s="12"/>
      <c r="O22" s="12"/>
      <c r="P22" s="12"/>
    </row>
    <row r="23" spans="1:16" s="1" customFormat="1">
      <c r="A23" s="38"/>
      <c r="B23" s="3" t="s">
        <v>54</v>
      </c>
      <c r="C23" s="4">
        <f>VLOOKUP(B23,'[1]108博'!$C:$J,8,FALSE)</f>
        <v>7</v>
      </c>
      <c r="D23" s="10">
        <v>2</v>
      </c>
      <c r="E23" s="17"/>
      <c r="F23" s="17"/>
      <c r="G23" s="19"/>
      <c r="H23" s="19"/>
      <c r="I23" s="12"/>
      <c r="J23" s="12"/>
      <c r="K23" s="12"/>
      <c r="L23" s="12"/>
      <c r="M23" s="12"/>
      <c r="N23" s="12"/>
      <c r="O23" s="12"/>
      <c r="P23" s="12"/>
    </row>
    <row r="24" spans="1:16" s="1" customFormat="1">
      <c r="A24" s="38"/>
      <c r="B24" s="3" t="s">
        <v>49</v>
      </c>
      <c r="C24" s="4">
        <f>VLOOKUP(B24,'[1]108博'!$C:$J,8,FALSE)</f>
        <v>3</v>
      </c>
      <c r="D24" s="10">
        <v>1</v>
      </c>
      <c r="E24" s="17"/>
      <c r="F24" s="17"/>
      <c r="G24" s="19"/>
      <c r="H24" s="19"/>
      <c r="I24" s="12"/>
      <c r="J24" s="12"/>
      <c r="K24" s="12"/>
      <c r="L24" s="12"/>
      <c r="M24" s="12"/>
      <c r="N24" s="12"/>
      <c r="O24" s="12"/>
      <c r="P24" s="12"/>
    </row>
    <row r="25" spans="1:16">
      <c r="A25" s="35" t="s">
        <v>40</v>
      </c>
      <c r="B25" s="3" t="s">
        <v>16</v>
      </c>
      <c r="C25" s="4">
        <f>VLOOKUP(B25,'[1]108博'!$C:$J,8,FALSE)</f>
        <v>2</v>
      </c>
      <c r="D25" s="10">
        <v>1</v>
      </c>
      <c r="E25" s="16"/>
      <c r="F25" s="16"/>
      <c r="G25" s="18"/>
      <c r="H25" s="18"/>
      <c r="I25" s="11"/>
      <c r="J25" s="11"/>
      <c r="K25" s="11"/>
      <c r="L25" s="11"/>
      <c r="M25" s="11"/>
      <c r="N25" s="11"/>
      <c r="O25" s="11"/>
      <c r="P25" s="11"/>
    </row>
    <row r="26" spans="1:16">
      <c r="A26" s="35"/>
      <c r="B26" s="3" t="s">
        <v>19</v>
      </c>
      <c r="C26" s="4">
        <f>VLOOKUP(B26,'[1]108博'!$C:$J,8,FALSE)</f>
        <v>3</v>
      </c>
      <c r="D26" s="10">
        <v>1</v>
      </c>
      <c r="E26" s="16"/>
      <c r="F26" s="16"/>
      <c r="G26" s="18"/>
      <c r="H26" s="18"/>
      <c r="I26" s="11"/>
      <c r="J26" s="11"/>
      <c r="K26" s="11"/>
      <c r="L26" s="11"/>
      <c r="M26" s="11"/>
      <c r="N26" s="11"/>
      <c r="O26" s="11"/>
      <c r="P26" s="11"/>
    </row>
    <row r="27" spans="1:16">
      <c r="A27" s="35"/>
      <c r="B27" s="3" t="s">
        <v>20</v>
      </c>
      <c r="C27" s="4">
        <f>VLOOKUP(B27,'[1]108博'!$C:$J,8,FALSE)</f>
        <v>4</v>
      </c>
      <c r="D27" s="10">
        <v>1</v>
      </c>
      <c r="E27" s="16"/>
      <c r="F27" s="16"/>
      <c r="G27" s="18"/>
      <c r="H27" s="18"/>
      <c r="I27" s="11"/>
      <c r="J27" s="11"/>
      <c r="K27" s="11"/>
      <c r="L27" s="11"/>
      <c r="M27" s="11"/>
      <c r="N27" s="11"/>
      <c r="O27" s="11"/>
      <c r="P27" s="11"/>
    </row>
    <row r="28" spans="1:16">
      <c r="A28" s="35"/>
      <c r="B28" s="3" t="s">
        <v>51</v>
      </c>
      <c r="C28" s="4">
        <f>VLOOKUP(B28,'[1]108博'!$C:$J,8,FALSE)</f>
        <v>3</v>
      </c>
      <c r="D28" s="10">
        <v>1</v>
      </c>
      <c r="E28" s="16"/>
      <c r="F28" s="16"/>
      <c r="G28" s="18"/>
      <c r="H28" s="18"/>
      <c r="I28" s="11"/>
      <c r="J28" s="11"/>
      <c r="K28" s="11"/>
      <c r="L28" s="11"/>
      <c r="M28" s="11"/>
      <c r="N28" s="11"/>
      <c r="O28" s="11"/>
      <c r="P28" s="11"/>
    </row>
    <row r="29" spans="1:16">
      <c r="A29" s="35"/>
      <c r="B29" s="3" t="s">
        <v>25</v>
      </c>
      <c r="C29" s="4">
        <f>VLOOKUP(B29,'[1]108博'!$C:$J,8,FALSE)</f>
        <v>3</v>
      </c>
      <c r="D29" s="10">
        <v>1</v>
      </c>
      <c r="E29" s="16">
        <v>0</v>
      </c>
      <c r="F29" s="16">
        <v>1</v>
      </c>
      <c r="G29" s="18">
        <v>1</v>
      </c>
      <c r="H29" s="18">
        <v>0</v>
      </c>
      <c r="I29" s="11"/>
      <c r="J29" s="11"/>
      <c r="K29" s="11"/>
      <c r="L29" s="11"/>
      <c r="M29" s="11"/>
      <c r="N29" s="11"/>
      <c r="O29" s="11"/>
      <c r="P29" s="11"/>
    </row>
    <row r="30" spans="1:16">
      <c r="A30" s="36" t="s">
        <v>41</v>
      </c>
      <c r="B30" s="3" t="s">
        <v>1</v>
      </c>
      <c r="C30" s="4">
        <f>VLOOKUP(B30,'[1]108博'!$C:$J,8,FALSE)</f>
        <v>8</v>
      </c>
      <c r="D30" s="10">
        <v>3</v>
      </c>
      <c r="E30" s="16"/>
      <c r="F30" s="16"/>
      <c r="G30" s="18"/>
      <c r="H30" s="18"/>
      <c r="I30" s="11"/>
      <c r="J30" s="11"/>
      <c r="K30" s="11"/>
      <c r="L30" s="11"/>
      <c r="M30" s="11"/>
      <c r="N30" s="11"/>
      <c r="O30" s="11"/>
      <c r="P30" s="11"/>
    </row>
    <row r="31" spans="1:16">
      <c r="A31" s="36"/>
      <c r="B31" s="13" t="s">
        <v>55</v>
      </c>
      <c r="C31" s="4">
        <f>VLOOKUP(B31,'[1]108博'!$C:$J,8,FALSE)</f>
        <v>8</v>
      </c>
      <c r="D31" s="10">
        <v>3</v>
      </c>
      <c r="E31" s="16">
        <v>1</v>
      </c>
      <c r="F31" s="16">
        <v>0</v>
      </c>
      <c r="G31" s="18">
        <v>0</v>
      </c>
      <c r="H31" s="18">
        <v>1</v>
      </c>
      <c r="I31" s="11"/>
      <c r="J31" s="11"/>
      <c r="K31" s="11"/>
      <c r="L31" s="11"/>
      <c r="M31" s="11"/>
      <c r="N31" s="11"/>
      <c r="O31" s="11"/>
      <c r="P31" s="11"/>
    </row>
    <row r="32" spans="1:16" ht="33">
      <c r="A32" s="36"/>
      <c r="B32" s="13" t="s">
        <v>56</v>
      </c>
      <c r="C32" s="4">
        <f>VLOOKUP(B32,'[1]108博'!$C:$J,8,FALSE)</f>
        <v>3</v>
      </c>
      <c r="D32" s="10">
        <v>1</v>
      </c>
      <c r="E32" s="16"/>
      <c r="F32" s="16"/>
      <c r="G32" s="18"/>
      <c r="H32" s="18"/>
      <c r="I32" s="11"/>
      <c r="J32" s="11"/>
      <c r="K32" s="11"/>
      <c r="L32" s="11"/>
      <c r="M32" s="11"/>
      <c r="N32" s="11"/>
      <c r="O32" s="11"/>
      <c r="P32" s="11"/>
    </row>
    <row r="33" spans="1:16">
      <c r="A33" s="36"/>
      <c r="B33" s="3" t="s">
        <v>21</v>
      </c>
      <c r="C33" s="4">
        <f>VLOOKUP(B33,'[1]108博'!$C:$J,8,FALSE)</f>
        <v>3</v>
      </c>
      <c r="D33" s="10">
        <v>1</v>
      </c>
      <c r="E33" s="16"/>
      <c r="F33" s="16"/>
      <c r="G33" s="18"/>
      <c r="H33" s="18"/>
      <c r="I33" s="11"/>
      <c r="J33" s="11"/>
      <c r="K33" s="11"/>
      <c r="L33" s="11"/>
      <c r="M33" s="11"/>
      <c r="N33" s="11"/>
      <c r="O33" s="11"/>
      <c r="P33" s="11"/>
    </row>
    <row r="34" spans="1:16">
      <c r="A34" s="14" t="s">
        <v>42</v>
      </c>
      <c r="B34" s="3" t="s">
        <v>28</v>
      </c>
      <c r="C34" s="4">
        <f>VLOOKUP(B34,'[1]108博'!$C:$J,8,FALSE)</f>
        <v>25</v>
      </c>
      <c r="D34" s="10">
        <v>10</v>
      </c>
      <c r="E34" s="16"/>
      <c r="F34" s="16"/>
      <c r="G34" s="18"/>
      <c r="H34" s="18"/>
      <c r="I34" s="11"/>
      <c r="J34" s="11"/>
      <c r="K34" s="11"/>
      <c r="L34" s="11"/>
      <c r="M34" s="11"/>
      <c r="N34" s="11"/>
      <c r="O34" s="11"/>
      <c r="P34" s="11"/>
    </row>
    <row r="35" spans="1:16">
      <c r="A35" s="35" t="s">
        <v>43</v>
      </c>
      <c r="B35" s="3" t="s">
        <v>7</v>
      </c>
      <c r="C35" s="4">
        <f>VLOOKUP(B35,'[1]108博'!$C:$J,8,FALSE)</f>
        <v>11</v>
      </c>
      <c r="D35" s="10">
        <v>4</v>
      </c>
      <c r="E35" s="16"/>
      <c r="F35" s="16"/>
      <c r="G35" s="18"/>
      <c r="H35" s="18"/>
      <c r="I35" s="11"/>
      <c r="J35" s="11"/>
      <c r="K35" s="11"/>
      <c r="L35" s="11"/>
      <c r="M35" s="11"/>
      <c r="N35" s="11"/>
      <c r="O35" s="11"/>
      <c r="P35" s="11"/>
    </row>
    <row r="36" spans="1:16">
      <c r="A36" s="35"/>
      <c r="B36" s="3" t="s">
        <v>8</v>
      </c>
      <c r="C36" s="4">
        <f>VLOOKUP(B36,'[1]108博'!$C:$J,8,FALSE)</f>
        <v>2</v>
      </c>
      <c r="D36" s="10">
        <v>1</v>
      </c>
      <c r="E36" s="16"/>
      <c r="F36" s="16"/>
      <c r="G36" s="18"/>
      <c r="H36" s="18"/>
      <c r="I36" s="11"/>
      <c r="J36" s="11"/>
      <c r="K36" s="11"/>
      <c r="L36" s="11"/>
      <c r="M36" s="11"/>
      <c r="N36" s="11"/>
      <c r="O36" s="11"/>
      <c r="P36" s="11"/>
    </row>
    <row r="37" spans="1:16">
      <c r="A37" s="35"/>
      <c r="B37" s="15" t="s">
        <v>44</v>
      </c>
      <c r="C37" s="4">
        <v>0</v>
      </c>
      <c r="D37" s="10">
        <v>0</v>
      </c>
      <c r="E37" s="16"/>
      <c r="F37" s="16"/>
      <c r="G37" s="18"/>
      <c r="H37" s="18"/>
      <c r="I37" s="11"/>
      <c r="J37" s="11"/>
      <c r="K37" s="11"/>
      <c r="L37" s="11"/>
      <c r="M37" s="11"/>
      <c r="N37" s="11"/>
      <c r="O37" s="11"/>
      <c r="P37" s="11"/>
    </row>
    <row r="38" spans="1:16">
      <c r="A38" s="35"/>
      <c r="B38" s="3" t="s">
        <v>17</v>
      </c>
      <c r="C38" s="4">
        <f>VLOOKUP(B38,'[1]108博'!$C:$J,8,FALSE)</f>
        <v>10</v>
      </c>
      <c r="D38" s="10">
        <v>4</v>
      </c>
      <c r="E38" s="16"/>
      <c r="F38" s="16"/>
      <c r="G38" s="18"/>
      <c r="H38" s="18"/>
      <c r="I38" s="11"/>
      <c r="J38" s="11"/>
      <c r="K38" s="11"/>
      <c r="L38" s="11"/>
      <c r="M38" s="11"/>
      <c r="N38" s="11"/>
      <c r="O38" s="11"/>
      <c r="P38" s="11"/>
    </row>
    <row r="39" spans="1:16">
      <c r="A39" s="35"/>
      <c r="B39" s="3" t="s">
        <v>23</v>
      </c>
      <c r="C39" s="4">
        <f>VLOOKUP(B39,'[1]108博'!$C:$J,8,FALSE)</f>
        <v>3</v>
      </c>
      <c r="D39" s="10">
        <v>1</v>
      </c>
      <c r="E39" s="16"/>
      <c r="F39" s="16"/>
      <c r="G39" s="18"/>
      <c r="H39" s="18"/>
      <c r="I39" s="11"/>
      <c r="J39" s="11"/>
      <c r="K39" s="11"/>
      <c r="L39" s="11"/>
      <c r="M39" s="11"/>
      <c r="N39" s="11"/>
      <c r="O39" s="11"/>
      <c r="P39" s="11"/>
    </row>
    <row r="40" spans="1:16">
      <c r="A40" s="35"/>
      <c r="B40" s="3" t="s">
        <v>32</v>
      </c>
      <c r="C40" s="4">
        <f>VLOOKUP(B40,'[1]108博'!$C:$J,8,FALSE)</f>
        <v>3</v>
      </c>
      <c r="D40" s="10">
        <v>1</v>
      </c>
      <c r="E40" s="16"/>
      <c r="F40" s="16"/>
      <c r="G40" s="18"/>
      <c r="H40" s="18"/>
      <c r="I40" s="11"/>
      <c r="J40" s="11"/>
      <c r="K40" s="11"/>
      <c r="L40" s="11"/>
      <c r="M40" s="11"/>
      <c r="N40" s="11"/>
      <c r="O40" s="11"/>
      <c r="P40" s="11"/>
    </row>
    <row r="41" spans="1:16">
      <c r="A41" s="36" t="s">
        <v>45</v>
      </c>
      <c r="B41" s="3" t="s">
        <v>13</v>
      </c>
      <c r="C41" s="4">
        <f>VLOOKUP(B41,'[1]108博'!$C:$J,8,FALSE)</f>
        <v>5</v>
      </c>
      <c r="D41" s="10">
        <v>2</v>
      </c>
      <c r="E41" s="16"/>
      <c r="F41" s="16"/>
      <c r="G41" s="18"/>
      <c r="H41" s="18"/>
      <c r="I41" s="11"/>
      <c r="J41" s="11"/>
      <c r="K41" s="11"/>
      <c r="L41" s="11"/>
      <c r="M41" s="11"/>
      <c r="N41" s="11"/>
      <c r="O41" s="11"/>
      <c r="P41" s="11"/>
    </row>
    <row r="42" spans="1:16">
      <c r="A42" s="36"/>
      <c r="B42" s="3" t="s">
        <v>24</v>
      </c>
      <c r="C42" s="4">
        <f>VLOOKUP(B42,'[1]108博'!$C:$J,8,FALSE)</f>
        <v>4</v>
      </c>
      <c r="D42" s="10">
        <v>1</v>
      </c>
      <c r="E42" s="16">
        <v>1</v>
      </c>
      <c r="F42" s="16">
        <v>0</v>
      </c>
      <c r="G42" s="18">
        <v>1</v>
      </c>
      <c r="H42" s="18">
        <v>0</v>
      </c>
      <c r="I42" s="11"/>
      <c r="J42" s="11"/>
      <c r="K42" s="11"/>
      <c r="L42" s="11"/>
      <c r="M42" s="11"/>
      <c r="N42" s="11"/>
      <c r="O42" s="11"/>
      <c r="P42" s="11"/>
    </row>
    <row r="43" spans="1:16">
      <c r="A43" s="36"/>
      <c r="B43" s="3" t="s">
        <v>26</v>
      </c>
      <c r="C43" s="4">
        <f>VLOOKUP(B43,'[1]108博'!$C:$J,8,FALSE)</f>
        <v>9</v>
      </c>
      <c r="D43" s="10">
        <v>3</v>
      </c>
      <c r="E43" s="16">
        <v>1</v>
      </c>
      <c r="F43" s="16">
        <v>0</v>
      </c>
      <c r="G43" s="18">
        <v>1</v>
      </c>
      <c r="H43" s="18">
        <v>0</v>
      </c>
      <c r="I43" s="11"/>
      <c r="J43" s="11"/>
      <c r="K43" s="11"/>
      <c r="L43" s="11"/>
      <c r="M43" s="11"/>
      <c r="N43" s="11"/>
      <c r="O43" s="11"/>
      <c r="P43" s="11"/>
    </row>
    <row r="44" spans="1:16">
      <c r="A44" s="36"/>
      <c r="B44" s="3" t="s">
        <v>27</v>
      </c>
      <c r="C44" s="4">
        <f>VLOOKUP(B44,'[1]108博'!$C:$J,8,FALSE)</f>
        <v>5</v>
      </c>
      <c r="D44" s="10">
        <v>2</v>
      </c>
      <c r="E44" s="16"/>
      <c r="F44" s="16"/>
      <c r="G44" s="18"/>
      <c r="H44" s="18"/>
      <c r="I44" s="11"/>
      <c r="J44" s="11"/>
      <c r="K44" s="11"/>
      <c r="L44" s="11"/>
      <c r="M44" s="11"/>
      <c r="N44" s="11"/>
      <c r="O44" s="11"/>
      <c r="P44" s="11"/>
    </row>
    <row r="45" spans="1:16">
      <c r="A45" s="36"/>
      <c r="B45" s="3" t="s">
        <v>29</v>
      </c>
      <c r="C45" s="4">
        <f>VLOOKUP(B45,'[1]108博'!$C:$J,8,FALSE)</f>
        <v>8</v>
      </c>
      <c r="D45" s="10">
        <v>3</v>
      </c>
      <c r="E45" s="16"/>
      <c r="F45" s="16"/>
      <c r="G45" s="18"/>
      <c r="H45" s="18"/>
      <c r="I45" s="11"/>
      <c r="J45" s="11"/>
      <c r="K45" s="11"/>
      <c r="L45" s="11"/>
      <c r="M45" s="11"/>
      <c r="N45" s="11"/>
      <c r="O45" s="11"/>
      <c r="P45" s="11"/>
    </row>
    <row r="46" spans="1:16">
      <c r="A46" s="36"/>
      <c r="B46" s="3" t="s">
        <v>30</v>
      </c>
      <c r="C46" s="4">
        <f>VLOOKUP(B46,'[1]108博'!$C:$J,8,FALSE)</f>
        <v>15</v>
      </c>
      <c r="D46" s="10">
        <v>6</v>
      </c>
      <c r="E46" s="16">
        <v>1</v>
      </c>
      <c r="F46" s="16">
        <v>0</v>
      </c>
      <c r="G46" s="18">
        <v>1</v>
      </c>
      <c r="H46" s="18">
        <v>0</v>
      </c>
      <c r="I46" s="11"/>
      <c r="J46" s="11"/>
      <c r="K46" s="11"/>
      <c r="L46" s="11"/>
      <c r="M46" s="11"/>
      <c r="N46" s="11"/>
      <c r="O46" s="11"/>
      <c r="P46" s="11"/>
    </row>
    <row r="47" spans="1:16" ht="22.5" customHeight="1">
      <c r="A47" s="37" t="s">
        <v>46</v>
      </c>
      <c r="B47" s="37"/>
      <c r="C47" s="4">
        <f>SUM(C4:C46)</f>
        <v>255</v>
      </c>
      <c r="D47" s="4">
        <f>SUM(D4:D46)</f>
        <v>93</v>
      </c>
      <c r="E47" s="22">
        <f>SUM(E4:E46)</f>
        <v>14</v>
      </c>
      <c r="F47" s="22">
        <f t="shared" ref="F47:H47" si="0">SUM(F4:F46)</f>
        <v>7</v>
      </c>
      <c r="G47" s="23">
        <f t="shared" si="0"/>
        <v>16</v>
      </c>
      <c r="H47" s="23">
        <f t="shared" si="0"/>
        <v>5</v>
      </c>
      <c r="I47" s="11"/>
      <c r="J47" s="11"/>
      <c r="K47" s="11"/>
      <c r="L47" s="11"/>
      <c r="M47" s="11"/>
      <c r="N47" s="11"/>
      <c r="O47" s="11"/>
      <c r="P47" s="11"/>
    </row>
    <row r="48" spans="1:16" ht="22.5" customHeight="1">
      <c r="A48" s="7"/>
      <c r="B48" s="8"/>
      <c r="C48" s="9"/>
      <c r="D48" s="9"/>
    </row>
    <row r="49" spans="1:4" ht="163.9" customHeight="1">
      <c r="A49" s="32" t="s">
        <v>58</v>
      </c>
      <c r="B49" s="33"/>
      <c r="C49" s="33"/>
      <c r="D49" s="34"/>
    </row>
    <row r="50" spans="1:4">
      <c r="A50" s="31"/>
      <c r="B50" s="31"/>
      <c r="C50" s="31"/>
      <c r="D50" s="31"/>
    </row>
  </sheetData>
  <mergeCells count="19">
    <mergeCell ref="A1:D1"/>
    <mergeCell ref="C2:C3"/>
    <mergeCell ref="A2:A3"/>
    <mergeCell ref="B2:B3"/>
    <mergeCell ref="D2:D3"/>
    <mergeCell ref="E2:H2"/>
    <mergeCell ref="I2:L2"/>
    <mergeCell ref="M2:P2"/>
    <mergeCell ref="A50:D50"/>
    <mergeCell ref="A49:D49"/>
    <mergeCell ref="A4:A9"/>
    <mergeCell ref="A10:A15"/>
    <mergeCell ref="A16:A21"/>
    <mergeCell ref="A25:A29"/>
    <mergeCell ref="A30:A33"/>
    <mergeCell ref="A35:A40"/>
    <mergeCell ref="A41:A46"/>
    <mergeCell ref="A47:B47"/>
    <mergeCell ref="A22:A24"/>
  </mergeCells>
  <phoneticPr fontId="2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逕博名額表</vt:lpstr>
      <vt:lpstr>逕博名額表!Print_Area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cloudrise</cp:lastModifiedBy>
  <cp:lastPrinted>2018-08-14T07:48:45Z</cp:lastPrinted>
  <dcterms:created xsi:type="dcterms:W3CDTF">2016-09-19T05:17:35Z</dcterms:created>
  <dcterms:modified xsi:type="dcterms:W3CDTF">2019-02-18T03:43:06Z</dcterms:modified>
</cp:coreProperties>
</file>